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t\shares\KTHOMES\TAmmer\Eigene Dokumente\Projektleitung Kanton Luzern\mint Zyklus 2\mint unterwegs\Unterlagen Teams\Materiallisten inkl. Preise\"/>
    </mc:Choice>
  </mc:AlternateContent>
  <bookViews>
    <workbookView xWindow="-105" yWindow="-105" windowWidth="23250" windowHeight="12570"/>
  </bookViews>
  <sheets>
    <sheet name="Tabelle1" sheetId="1" r:id="rId1"/>
    <sheet name="Tabelle2" sheetId="2" r:id="rId2"/>
    <sheet name="Tabelle3" sheetId="3" r:id="rId3"/>
  </sheets>
  <calcPr calcId="162913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G48" i="1" l="1"/>
  <c r="G49" i="1"/>
  <c r="G50" i="1"/>
  <c r="G51" i="1"/>
  <c r="G52" i="1"/>
  <c r="G53" i="1"/>
  <c r="G54" i="1"/>
  <c r="G47" i="1"/>
  <c r="G42" i="1"/>
  <c r="G41" i="1"/>
  <c r="G31" i="1"/>
  <c r="G27" i="1"/>
  <c r="G25" i="1"/>
  <c r="G58" i="1" l="1"/>
  <c r="G35" i="1" l="1"/>
  <c r="G39" i="1" l="1"/>
  <c r="G36" i="1"/>
  <c r="G43" i="1" l="1"/>
  <c r="G32" i="1" l="1"/>
  <c r="G60" i="1" s="1"/>
</calcChain>
</file>

<file path=xl/sharedStrings.xml><?xml version="1.0" encoding="utf-8"?>
<sst xmlns="http://schemas.openxmlformats.org/spreadsheetml/2006/main" count="137" uniqueCount="100">
  <si>
    <t>Material</t>
  </si>
  <si>
    <t>Menge</t>
  </si>
  <si>
    <t>Spezifizierung</t>
  </si>
  <si>
    <t>mögliche Beschaffung</t>
  </si>
  <si>
    <t>Bemerkung</t>
  </si>
  <si>
    <t>Verbrauchsmaterial</t>
  </si>
  <si>
    <t>Labormaterialien/Geräte/Modelle</t>
  </si>
  <si>
    <t>Migros/Coop</t>
  </si>
  <si>
    <t>durchsichtig</t>
  </si>
  <si>
    <t>Streichhölzer</t>
  </si>
  <si>
    <r>
      <t xml:space="preserve">Die Liste enthält das Material für </t>
    </r>
    <r>
      <rPr>
        <b/>
        <u/>
        <sz val="11"/>
        <color theme="1"/>
        <rFont val="Calibri"/>
        <family val="2"/>
        <scheme val="minor"/>
      </rPr>
      <t>eine</t>
    </r>
    <r>
      <rPr>
        <sz val="11"/>
        <color theme="1"/>
        <rFont val="Calibri"/>
        <family val="2"/>
        <scheme val="minor"/>
      </rPr>
      <t xml:space="preserve"> Klassen (24 SuS)</t>
    </r>
  </si>
  <si>
    <t>ca. Einzelpreis</t>
  </si>
  <si>
    <t>Preis für eine Klasse (24 SuS)</t>
  </si>
  <si>
    <t>(ca. Preise Stand August 2020)</t>
  </si>
  <si>
    <t xml:space="preserve">Kostenzusammenstellung </t>
  </si>
  <si>
    <t>ca. Gesamtkosten Verbrauchsmaterial</t>
  </si>
  <si>
    <t>ca. Gesamtkosten Labor/Geräte/Modelle</t>
  </si>
  <si>
    <t>ca. Gesamtkosten Box Optik</t>
  </si>
  <si>
    <t xml:space="preserve">Rechaudkerzen </t>
  </si>
  <si>
    <t xml:space="preserve">Leere Aluminiumhüllen der Rechaudkerzen </t>
  </si>
  <si>
    <t>Puderzucker</t>
  </si>
  <si>
    <t xml:space="preserve">Gips </t>
  </si>
  <si>
    <t>Coop Bau &amp; Hobby</t>
  </si>
  <si>
    <t>Backpulver</t>
  </si>
  <si>
    <t>Babypuder</t>
  </si>
  <si>
    <t>500 g</t>
  </si>
  <si>
    <t>Migros/Coop/Drogerie</t>
  </si>
  <si>
    <t>Kristallzucker</t>
  </si>
  <si>
    <t>10g</t>
  </si>
  <si>
    <t>Würfelzucker</t>
  </si>
  <si>
    <t>Emserpastillen</t>
  </si>
  <si>
    <t>ohne Aroma aber mit Zucker</t>
  </si>
  <si>
    <t>Apotheke</t>
  </si>
  <si>
    <t>Brennsprit</t>
  </si>
  <si>
    <t>500 ml</t>
  </si>
  <si>
    <t>Sand</t>
  </si>
  <si>
    <t xml:space="preserve">z.B. Terrariensand oder Quarzsand Körnung ca. 1 mm </t>
  </si>
  <si>
    <t>500 cm3</t>
  </si>
  <si>
    <t>Tierhandlung/Internet</t>
  </si>
  <si>
    <t>Einwegbecher 1 dl</t>
  </si>
  <si>
    <t>durchsichtiger und farbloserKunststoff</t>
  </si>
  <si>
    <t>Haushaltspapierrolle</t>
  </si>
  <si>
    <t>Wasserfeste Filzstifte</t>
  </si>
  <si>
    <t>(zum Beschriften der Becher/Bechergläser)</t>
  </si>
  <si>
    <t>Migros/Coop/Papeterie</t>
  </si>
  <si>
    <t>Röhrli/Strohhalme</t>
  </si>
  <si>
    <t>nicht ganz dünne und mit Gelenk</t>
  </si>
  <si>
    <t>Kerzen mit Kerzenständer</t>
  </si>
  <si>
    <t>(keine Rechaudkerzen)</t>
  </si>
  <si>
    <t>IKEA</t>
  </si>
  <si>
    <t>leere Filterpapiere</t>
  </si>
  <si>
    <t>ca. 5x10 cm (z.B. ein rundes Filterpapier einfach halbiert)</t>
  </si>
  <si>
    <t>Durchmesser ca. 10 cm (zum Herstellen der "Stücke des Drohbriefes" und der "Filzstiftprobe eines Verdächtigten" für jede Zweiergruppe.)</t>
  </si>
  <si>
    <t>8 unterschiedliche schwarze wasserlösliche Filzstifte</t>
  </si>
  <si>
    <t xml:space="preserve"> max. Länge der Filzstifte: 15 cm. Dies sind die Filzstifte der acht Personen</t>
  </si>
  <si>
    <t>gleiche schwarze wasserlösliche Filzstifte</t>
  </si>
  <si>
    <t xml:space="preserve"> max. Länge der Filzstifte: 15 cm. Dies sind die Filzstifte der vier möglichen Täter</t>
  </si>
  <si>
    <t xml:space="preserve">Metallene Esslöffel </t>
  </si>
  <si>
    <t>Migros/Coop/IKEA</t>
  </si>
  <si>
    <t xml:space="preserve">Küchenwaage </t>
  </si>
  <si>
    <t>Genauigkeit +/- 1 g</t>
  </si>
  <si>
    <t>Wasserkocher</t>
  </si>
  <si>
    <t>Grösse egal</t>
  </si>
  <si>
    <t>feuerfeste Unterlagen</t>
  </si>
  <si>
    <t>???</t>
  </si>
  <si>
    <t>Bechergläser</t>
  </si>
  <si>
    <t>Schutzbrillen</t>
  </si>
  <si>
    <t>Tupperware</t>
  </si>
  <si>
    <t>PRUTA Dose mit Deckel 17er-Set von IKEA</t>
  </si>
  <si>
    <t>Lineal</t>
  </si>
  <si>
    <t>genau 15 cm lang</t>
  </si>
  <si>
    <t>Materialliste für "Was macht Stoffe so besonders?"</t>
  </si>
  <si>
    <t>Material für Lehrpersonen</t>
  </si>
  <si>
    <r>
      <t>Pfanne</t>
    </r>
    <r>
      <rPr>
        <sz val="11"/>
        <color theme="1"/>
        <rFont val="Calibri"/>
        <family val="2"/>
        <scheme val="minor"/>
      </rPr>
      <t>/Topf aus Metall</t>
    </r>
  </si>
  <si>
    <t>Holzbrettchen (z.B. Schneidebrett)</t>
  </si>
  <si>
    <t>Wasserglace</t>
  </si>
  <si>
    <t>Tasse/Trinkglas  mit Heisswasser (3 cm hoch gefüllt)</t>
  </si>
  <si>
    <t>Tasse/Trinkglas mit Kaltwasser (3 cm hoch gefüllt)</t>
  </si>
  <si>
    <t>identische Teelöffel aus Metall</t>
  </si>
  <si>
    <t>identische Gabeln aus Metall</t>
  </si>
  <si>
    <t>identische Holzlöffel</t>
  </si>
  <si>
    <t>identische Holzgabeln</t>
  </si>
  <si>
    <t xml:space="preserve">Wasserkocher </t>
  </si>
  <si>
    <t>1 bis 2</t>
  </si>
  <si>
    <t>jeweils drei müssen genau gleich sein</t>
  </si>
  <si>
    <t>Anstelle der Wasserglace können alternativ Zuckereiswürfel (aus 1 EL Zucker mit Wasser auf 1 dl Gesamtvolumen aufgefüllt) oder normale Eiswürfel verwendet werden.</t>
  </si>
  <si>
    <t>ca. Gesamtkosten Material Lehrpersonen</t>
  </si>
  <si>
    <t>Landi</t>
  </si>
  <si>
    <t>1 kg</t>
  </si>
  <si>
    <t>500g</t>
  </si>
  <si>
    <t>750 g</t>
  </si>
  <si>
    <t>Valentin Gastro</t>
  </si>
  <si>
    <t>30 Stück Preis</t>
  </si>
  <si>
    <t>betzold.ch</t>
  </si>
  <si>
    <t>100 Stück</t>
  </si>
  <si>
    <t>z.B. Alugrillschalen</t>
  </si>
  <si>
    <t>250 ml in Schachtel verstaubar</t>
  </si>
  <si>
    <t>10er Set</t>
  </si>
  <si>
    <t>Tablett</t>
  </si>
  <si>
    <t>Coop Bau und Hobby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</si>
</sst>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2" borderId="0" xfId="0" applyFont="1" applyFill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0" fillId="3" borderId="1" xfId="0" applyFont="1" applyFill="1" applyBorder="1"/>
    <xf numFmtId="0" fontId="0" fillId="3" borderId="0" xfId="0" applyFont="1" applyFill="1"/>
    <xf numFmtId="0" fontId="2" fillId="3" borderId="0" xfId="0" applyFont="1" applyFill="1"/>
    <xf numFmtId="0" fontId="0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64" fontId="0" fillId="3" borderId="2" xfId="0" applyNumberFormat="1" applyFont="1" applyFill="1" applyBorder="1" applyAlignment="1">
      <alignment horizontal="center"/>
    </xf>
    <xf numFmtId="164" fontId="0" fillId="3" borderId="2" xfId="0" applyNumberFormat="1" applyFont="1" applyFill="1" applyBorder="1"/>
    <xf numFmtId="0" fontId="6" fillId="3" borderId="0" xfId="0" applyFont="1" applyFill="1"/>
    <xf numFmtId="0" fontId="0" fillId="4" borderId="4" xfId="1" applyFont="1" applyFill="1" applyBorder="1"/>
    <xf numFmtId="0" fontId="0" fillId="4" borderId="4" xfId="1" applyFont="1" applyFill="1" applyBorder="1" applyAlignment="1">
      <alignment horizontal="center"/>
    </xf>
    <xf numFmtId="164" fontId="0" fillId="4" borderId="2" xfId="0" applyNumberFormat="1" applyFont="1" applyFill="1" applyBorder="1" applyAlignment="1">
      <alignment horizontal="center"/>
    </xf>
    <xf numFmtId="164" fontId="6" fillId="4" borderId="2" xfId="0" applyNumberFormat="1" applyFont="1" applyFill="1" applyBorder="1"/>
    <xf numFmtId="0" fontId="0" fillId="4" borderId="0" xfId="0" applyFont="1" applyFill="1"/>
    <xf numFmtId="0" fontId="0" fillId="4" borderId="0" xfId="0" applyFont="1" applyFill="1" applyAlignment="1">
      <alignment horizontal="center"/>
    </xf>
    <xf numFmtId="164" fontId="6" fillId="4" borderId="0" xfId="0" applyNumberFormat="1" applyFont="1" applyFill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6" fillId="4" borderId="4" xfId="1" applyFont="1" applyFill="1" applyBorder="1" applyAlignment="1">
      <alignment wrapText="1"/>
    </xf>
    <xf numFmtId="0" fontId="0" fillId="4" borderId="4" xfId="1" applyFont="1" applyFill="1" applyBorder="1" applyAlignment="1">
      <alignment wrapText="1"/>
    </xf>
    <xf numFmtId="0" fontId="6" fillId="4" borderId="0" xfId="1" applyFont="1" applyFill="1" applyBorder="1" applyAlignment="1">
      <alignment wrapText="1"/>
    </xf>
    <xf numFmtId="0" fontId="0" fillId="4" borderId="0" xfId="0" applyFont="1" applyFill="1" applyAlignment="1">
      <alignment wrapText="1"/>
    </xf>
    <xf numFmtId="164" fontId="0" fillId="3" borderId="3" xfId="0" applyNumberFormat="1" applyFon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right"/>
    </xf>
    <xf numFmtId="0" fontId="0" fillId="0" borderId="3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top"/>
    </xf>
    <xf numFmtId="0" fontId="0" fillId="4" borderId="3" xfId="1" applyFont="1" applyFill="1" applyBorder="1"/>
    <xf numFmtId="0" fontId="8" fillId="0" borderId="1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Font="1" applyBorder="1"/>
    <xf numFmtId="0" fontId="0" fillId="0" borderId="7" xfId="0" applyBorder="1" applyAlignment="1">
      <alignment vertical="top" wrapText="1"/>
    </xf>
    <xf numFmtId="16" fontId="0" fillId="0" borderId="4" xfId="0" applyNumberFormat="1" applyBorder="1" applyAlignment="1">
      <alignment horizontal="right" vertical="top" wrapText="1"/>
    </xf>
    <xf numFmtId="0" fontId="0" fillId="0" borderId="5" xfId="0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3" xfId="0" applyFont="1" applyBorder="1"/>
    <xf numFmtId="0" fontId="0" fillId="0" borderId="3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5" xfId="0" applyBorder="1" applyAlignment="1">
      <alignment vertical="top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627833</xdr:colOff>
      <xdr:row>4</xdr:row>
      <xdr:rowOff>108585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36051F-770F-49BE-928C-D1895AD4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76083" cy="840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0"/>
  <sheetViews>
    <sheetView tabSelected="1" zoomScaleNormal="100" workbookViewId="0">
      <selection activeCell="A43" sqref="A43:XFD43"/>
    </sheetView>
  </sheetViews>
  <sheetFormatPr baseColWidth="10" defaultColWidth="10.85546875" defaultRowHeight="15" x14ac:dyDescent="0.25"/>
  <cols>
    <col min="1" max="1" width="38.140625" style="28" customWidth="1"/>
    <col min="2" max="2" width="35.28515625" style="28" customWidth="1"/>
    <col min="3" max="3" width="10.5703125" style="2" customWidth="1"/>
    <col min="4" max="4" width="23.28515625" style="1" customWidth="1"/>
    <col min="5" max="5" width="19.28515625" style="1" customWidth="1"/>
    <col min="6" max="6" width="41.28515625" style="1" customWidth="1"/>
    <col min="7" max="7" width="28.42578125" style="1" customWidth="1"/>
    <col min="8" max="16384" width="10.85546875" style="1"/>
  </cols>
  <sheetData>
    <row r="2" spans="1:10" x14ac:dyDescent="0.25">
      <c r="E2" s="16" t="s">
        <v>14</v>
      </c>
      <c r="G2" s="2"/>
    </row>
    <row r="3" spans="1:10" x14ac:dyDescent="0.25">
      <c r="E3" s="9"/>
      <c r="F3" s="9"/>
      <c r="G3" s="2"/>
    </row>
    <row r="4" spans="1:10" x14ac:dyDescent="0.25">
      <c r="E4" s="16" t="s">
        <v>13</v>
      </c>
      <c r="F4" s="9"/>
      <c r="G4" s="2"/>
    </row>
    <row r="5" spans="1:10" x14ac:dyDescent="0.25">
      <c r="G5" s="2"/>
    </row>
    <row r="6" spans="1:10" ht="23.45" customHeight="1" x14ac:dyDescent="0.35">
      <c r="A6" s="26" t="s">
        <v>71</v>
      </c>
      <c r="B6" s="26"/>
      <c r="C6" s="26"/>
      <c r="D6" s="26"/>
      <c r="E6" s="26"/>
      <c r="G6" s="2"/>
    </row>
    <row r="7" spans="1:10" x14ac:dyDescent="0.25">
      <c r="A7" s="27" t="s">
        <v>10</v>
      </c>
      <c r="B7" s="27"/>
      <c r="C7" s="27"/>
      <c r="D7" s="27"/>
      <c r="E7" s="27"/>
      <c r="G7" s="2"/>
    </row>
    <row r="8" spans="1:10" ht="14.45" customHeight="1" x14ac:dyDescent="0.25">
      <c r="A8" s="29"/>
      <c r="G8" s="2"/>
    </row>
    <row r="9" spans="1:10" ht="14.45" customHeight="1" x14ac:dyDescent="0.25">
      <c r="A9" s="30" t="s">
        <v>5</v>
      </c>
      <c r="B9" s="31"/>
      <c r="C9" s="5"/>
      <c r="D9" s="4"/>
      <c r="E9" s="4"/>
      <c r="F9" s="11"/>
      <c r="G9" s="11"/>
      <c r="H9" s="9"/>
      <c r="I9" s="9"/>
    </row>
    <row r="10" spans="1:10" x14ac:dyDescent="0.25">
      <c r="A10" s="30" t="s">
        <v>0</v>
      </c>
      <c r="B10" s="30" t="s">
        <v>2</v>
      </c>
      <c r="C10" s="6" t="s">
        <v>1</v>
      </c>
      <c r="D10" s="3" t="s">
        <v>3</v>
      </c>
      <c r="E10" s="3" t="s">
        <v>4</v>
      </c>
      <c r="F10" s="12" t="s">
        <v>11</v>
      </c>
      <c r="G10" s="13" t="s">
        <v>12</v>
      </c>
      <c r="H10" s="10"/>
      <c r="I10" s="9"/>
      <c r="J10" s="7"/>
    </row>
    <row r="11" spans="1:10" s="9" customFormat="1" x14ac:dyDescent="0.25">
      <c r="A11" s="39" t="s">
        <v>18</v>
      </c>
      <c r="B11" s="41"/>
      <c r="C11" s="43">
        <v>20</v>
      </c>
      <c r="D11" s="44" t="s">
        <v>49</v>
      </c>
      <c r="E11" s="42"/>
      <c r="F11" s="36">
        <v>2.85</v>
      </c>
      <c r="G11" s="15">
        <v>2.85</v>
      </c>
    </row>
    <row r="12" spans="1:10" s="9" customFormat="1" ht="30" x14ac:dyDescent="0.25">
      <c r="A12" s="40" t="s">
        <v>19</v>
      </c>
      <c r="B12" s="41" t="s">
        <v>8</v>
      </c>
      <c r="C12" s="43">
        <v>20</v>
      </c>
      <c r="D12" s="44" t="s">
        <v>49</v>
      </c>
      <c r="E12" s="42"/>
      <c r="F12" s="36">
        <v>2.85</v>
      </c>
      <c r="G12" s="15">
        <v>2.85</v>
      </c>
    </row>
    <row r="13" spans="1:10" s="9" customFormat="1" x14ac:dyDescent="0.25">
      <c r="A13" s="40" t="s">
        <v>9</v>
      </c>
      <c r="B13" s="41"/>
      <c r="C13" s="43">
        <v>30</v>
      </c>
      <c r="D13" s="44" t="s">
        <v>87</v>
      </c>
      <c r="E13" s="42"/>
      <c r="F13" s="36">
        <v>1.5</v>
      </c>
      <c r="G13" s="15">
        <v>4.5</v>
      </c>
    </row>
    <row r="14" spans="1:10" s="9" customFormat="1" x14ac:dyDescent="0.25">
      <c r="A14" s="40" t="s">
        <v>20</v>
      </c>
      <c r="B14" s="41"/>
      <c r="C14" s="43" t="s">
        <v>88</v>
      </c>
      <c r="D14" s="44" t="s">
        <v>7</v>
      </c>
      <c r="E14" s="42"/>
      <c r="F14" s="36">
        <v>1.45</v>
      </c>
      <c r="G14" s="15">
        <v>1.45</v>
      </c>
    </row>
    <row r="15" spans="1:10" s="9" customFormat="1" x14ac:dyDescent="0.25">
      <c r="A15" s="39" t="s">
        <v>21</v>
      </c>
      <c r="B15" s="41"/>
      <c r="C15" s="43" t="s">
        <v>89</v>
      </c>
      <c r="D15" s="44" t="s">
        <v>22</v>
      </c>
      <c r="E15" s="42"/>
      <c r="F15" s="36">
        <v>2.9</v>
      </c>
      <c r="G15" s="15">
        <v>2.9</v>
      </c>
    </row>
    <row r="16" spans="1:10" s="9" customFormat="1" x14ac:dyDescent="0.25">
      <c r="A16" s="40" t="s">
        <v>23</v>
      </c>
      <c r="B16" s="41"/>
      <c r="C16" s="43" t="s">
        <v>90</v>
      </c>
      <c r="D16" s="44" t="s">
        <v>91</v>
      </c>
      <c r="E16" s="42"/>
      <c r="F16" s="36">
        <v>5.15</v>
      </c>
      <c r="G16" s="15">
        <v>5.15</v>
      </c>
    </row>
    <row r="17" spans="1:7" s="9" customFormat="1" x14ac:dyDescent="0.25">
      <c r="A17" s="40" t="s">
        <v>24</v>
      </c>
      <c r="B17" s="41"/>
      <c r="C17" s="43" t="s">
        <v>25</v>
      </c>
      <c r="D17" s="44" t="s">
        <v>26</v>
      </c>
      <c r="E17" s="42"/>
      <c r="F17" s="36">
        <v>1.95</v>
      </c>
      <c r="G17" s="15">
        <v>9.75</v>
      </c>
    </row>
    <row r="18" spans="1:7" s="9" customFormat="1" x14ac:dyDescent="0.25">
      <c r="A18" s="40" t="s">
        <v>27</v>
      </c>
      <c r="B18" s="41"/>
      <c r="C18" s="43" t="s">
        <v>28</v>
      </c>
      <c r="D18" s="44" t="s">
        <v>7</v>
      </c>
      <c r="E18" s="42"/>
      <c r="F18" s="36">
        <v>1</v>
      </c>
      <c r="G18" s="15">
        <v>1</v>
      </c>
    </row>
    <row r="19" spans="1:7" s="9" customFormat="1" x14ac:dyDescent="0.25">
      <c r="A19" s="40" t="s">
        <v>29</v>
      </c>
      <c r="B19" s="41"/>
      <c r="C19" s="43">
        <v>10</v>
      </c>
      <c r="D19" s="44" t="s">
        <v>7</v>
      </c>
      <c r="E19" s="42"/>
      <c r="F19" s="36">
        <v>1.95</v>
      </c>
      <c r="G19" s="15">
        <v>1.95</v>
      </c>
    </row>
    <row r="20" spans="1:7" s="9" customFormat="1" x14ac:dyDescent="0.25">
      <c r="A20" s="40" t="s">
        <v>30</v>
      </c>
      <c r="B20" s="41" t="s">
        <v>31</v>
      </c>
      <c r="C20" s="43">
        <v>20</v>
      </c>
      <c r="D20" s="44" t="s">
        <v>32</v>
      </c>
      <c r="E20" s="42"/>
      <c r="F20" s="36">
        <v>8</v>
      </c>
      <c r="G20" s="15">
        <v>16</v>
      </c>
    </row>
    <row r="21" spans="1:7" s="9" customFormat="1" x14ac:dyDescent="0.25">
      <c r="A21" s="40" t="s">
        <v>33</v>
      </c>
      <c r="B21" s="41"/>
      <c r="C21" s="43" t="s">
        <v>34</v>
      </c>
      <c r="D21" s="44" t="s">
        <v>7</v>
      </c>
      <c r="E21" s="42"/>
      <c r="F21" s="36">
        <v>2.5</v>
      </c>
      <c r="G21" s="15">
        <v>2.5</v>
      </c>
    </row>
    <row r="22" spans="1:7" s="9" customFormat="1" ht="30" x14ac:dyDescent="0.25">
      <c r="A22" s="40" t="s">
        <v>35</v>
      </c>
      <c r="B22" s="41" t="s">
        <v>36</v>
      </c>
      <c r="C22" s="43" t="s">
        <v>37</v>
      </c>
      <c r="D22" s="44" t="s">
        <v>38</v>
      </c>
      <c r="E22" s="42"/>
      <c r="F22" s="36">
        <v>18.5</v>
      </c>
      <c r="G22" s="15">
        <v>18.5</v>
      </c>
    </row>
    <row r="23" spans="1:7" s="9" customFormat="1" ht="30" x14ac:dyDescent="0.25">
      <c r="A23" s="40" t="s">
        <v>39</v>
      </c>
      <c r="B23" s="41" t="s">
        <v>40</v>
      </c>
      <c r="C23" s="43">
        <v>120</v>
      </c>
      <c r="D23" s="44" t="s">
        <v>7</v>
      </c>
      <c r="E23" s="42" t="s">
        <v>92</v>
      </c>
      <c r="F23" s="36">
        <v>2.2999999999999998</v>
      </c>
      <c r="G23" s="15">
        <v>9.1999999999999993</v>
      </c>
    </row>
    <row r="24" spans="1:7" s="9" customFormat="1" x14ac:dyDescent="0.25">
      <c r="A24" s="40" t="s">
        <v>41</v>
      </c>
      <c r="B24" s="41"/>
      <c r="C24" s="43">
        <v>1</v>
      </c>
      <c r="D24" s="44" t="s">
        <v>7</v>
      </c>
      <c r="E24" s="42"/>
      <c r="F24" s="36">
        <v>3.2</v>
      </c>
      <c r="G24" s="15">
        <v>3.2</v>
      </c>
    </row>
    <row r="25" spans="1:7" s="9" customFormat="1" ht="30" x14ac:dyDescent="0.25">
      <c r="A25" s="40" t="s">
        <v>42</v>
      </c>
      <c r="B25" s="41" t="s">
        <v>43</v>
      </c>
      <c r="C25" s="43">
        <v>12</v>
      </c>
      <c r="D25" s="44" t="s">
        <v>44</v>
      </c>
      <c r="E25" s="42"/>
      <c r="F25" s="36">
        <v>2.2000000000000002</v>
      </c>
      <c r="G25" s="15">
        <f>F25*C25</f>
        <v>26.400000000000002</v>
      </c>
    </row>
    <row r="26" spans="1:7" s="9" customFormat="1" x14ac:dyDescent="0.25">
      <c r="A26" s="40" t="s">
        <v>45</v>
      </c>
      <c r="B26" s="41" t="s">
        <v>46</v>
      </c>
      <c r="C26" s="43">
        <v>20</v>
      </c>
      <c r="D26" s="44" t="s">
        <v>7</v>
      </c>
      <c r="E26" s="42"/>
      <c r="F26" s="36">
        <v>4.95</v>
      </c>
      <c r="G26" s="15">
        <v>4.95</v>
      </c>
    </row>
    <row r="27" spans="1:7" s="9" customFormat="1" x14ac:dyDescent="0.25">
      <c r="A27" s="40" t="s">
        <v>47</v>
      </c>
      <c r="B27" s="41" t="s">
        <v>48</v>
      </c>
      <c r="C27" s="43">
        <v>10</v>
      </c>
      <c r="D27" s="44" t="s">
        <v>49</v>
      </c>
      <c r="E27" s="42"/>
      <c r="F27" s="36">
        <v>1.5</v>
      </c>
      <c r="G27" s="15">
        <f>F27*C27</f>
        <v>15</v>
      </c>
    </row>
    <row r="28" spans="1:7" s="9" customFormat="1" ht="30" x14ac:dyDescent="0.25">
      <c r="A28" s="40" t="s">
        <v>50</v>
      </c>
      <c r="B28" s="41" t="s">
        <v>51</v>
      </c>
      <c r="C28" s="43">
        <v>20</v>
      </c>
      <c r="D28" s="44" t="s">
        <v>93</v>
      </c>
      <c r="E28" s="42" t="s">
        <v>94</v>
      </c>
      <c r="F28" s="36">
        <v>14.7</v>
      </c>
      <c r="G28" s="15">
        <v>14.7</v>
      </c>
    </row>
    <row r="29" spans="1:7" s="9" customFormat="1" ht="75" x14ac:dyDescent="0.25">
      <c r="A29" s="40" t="s">
        <v>50</v>
      </c>
      <c r="B29" s="41" t="s">
        <v>52</v>
      </c>
      <c r="C29" s="43">
        <v>20</v>
      </c>
      <c r="D29" s="44" t="s">
        <v>93</v>
      </c>
      <c r="E29" s="42"/>
      <c r="F29" s="36"/>
      <c r="G29" s="15"/>
    </row>
    <row r="30" spans="1:7" s="9" customFormat="1" ht="30" x14ac:dyDescent="0.25">
      <c r="A30" s="40" t="s">
        <v>53</v>
      </c>
      <c r="B30" s="41" t="s">
        <v>54</v>
      </c>
      <c r="C30" s="43">
        <v>1</v>
      </c>
      <c r="D30" s="44" t="s">
        <v>44</v>
      </c>
      <c r="E30" s="42"/>
      <c r="F30" s="36">
        <v>20</v>
      </c>
      <c r="G30" s="15">
        <v>20</v>
      </c>
    </row>
    <row r="31" spans="1:7" s="9" customFormat="1" ht="45" x14ac:dyDescent="0.25">
      <c r="A31" s="40" t="s">
        <v>55</v>
      </c>
      <c r="B31" s="41" t="s">
        <v>56</v>
      </c>
      <c r="C31" s="43">
        <v>4</v>
      </c>
      <c r="D31" s="44" t="s">
        <v>44</v>
      </c>
      <c r="E31" s="42"/>
      <c r="F31" s="36">
        <v>2.2000000000000002</v>
      </c>
      <c r="G31" s="15">
        <f>F31*C31</f>
        <v>8.8000000000000007</v>
      </c>
    </row>
    <row r="32" spans="1:7" x14ac:dyDescent="0.25">
      <c r="A32" s="32" t="s">
        <v>15</v>
      </c>
      <c r="B32" s="33"/>
      <c r="C32" s="18"/>
      <c r="D32" s="17"/>
      <c r="E32" s="45"/>
      <c r="F32" s="19"/>
      <c r="G32" s="20">
        <f>SUM(G11:G31)</f>
        <v>171.65000000000003</v>
      </c>
    </row>
    <row r="33" spans="1:7" x14ac:dyDescent="0.25">
      <c r="A33" s="30" t="s">
        <v>6</v>
      </c>
      <c r="B33" s="31"/>
      <c r="C33" s="5"/>
      <c r="D33" s="4"/>
      <c r="E33" s="4"/>
      <c r="F33" s="4"/>
      <c r="G33" s="4"/>
    </row>
    <row r="34" spans="1:7" x14ac:dyDescent="0.25">
      <c r="A34" s="30" t="s">
        <v>0</v>
      </c>
      <c r="B34" s="30" t="s">
        <v>2</v>
      </c>
      <c r="C34" s="6" t="s">
        <v>1</v>
      </c>
      <c r="D34" s="3" t="s">
        <v>3</v>
      </c>
      <c r="E34" s="3" t="s">
        <v>4</v>
      </c>
      <c r="F34" s="5"/>
      <c r="G34" s="5"/>
    </row>
    <row r="35" spans="1:7" s="9" customFormat="1" x14ac:dyDescent="0.25">
      <c r="A35" s="39" t="s">
        <v>57</v>
      </c>
      <c r="B35" s="41"/>
      <c r="C35" s="43">
        <v>20</v>
      </c>
      <c r="D35" s="44" t="s">
        <v>58</v>
      </c>
      <c r="E35" s="8"/>
      <c r="F35" s="14">
        <v>2</v>
      </c>
      <c r="G35" s="15">
        <f>F35*C35</f>
        <v>40</v>
      </c>
    </row>
    <row r="36" spans="1:7" s="9" customFormat="1" x14ac:dyDescent="0.25">
      <c r="A36" s="39" t="s">
        <v>59</v>
      </c>
      <c r="B36" s="46" t="s">
        <v>60</v>
      </c>
      <c r="C36" s="43">
        <v>1</v>
      </c>
      <c r="D36" s="44" t="s">
        <v>49</v>
      </c>
      <c r="E36" s="8"/>
      <c r="F36" s="14">
        <v>20</v>
      </c>
      <c r="G36" s="15">
        <f>F36*2</f>
        <v>40</v>
      </c>
    </row>
    <row r="37" spans="1:7" s="9" customFormat="1" x14ac:dyDescent="0.25">
      <c r="A37" s="39" t="s">
        <v>61</v>
      </c>
      <c r="B37" s="41" t="s">
        <v>62</v>
      </c>
      <c r="C37" s="43">
        <v>1</v>
      </c>
      <c r="D37" s="44" t="s">
        <v>7</v>
      </c>
      <c r="E37" s="8"/>
      <c r="F37" s="14">
        <v>14.8</v>
      </c>
      <c r="G37" s="15">
        <v>4</v>
      </c>
    </row>
    <row r="38" spans="1:7" s="9" customFormat="1" x14ac:dyDescent="0.25">
      <c r="A38" s="39" t="s">
        <v>63</v>
      </c>
      <c r="B38" s="46" t="s">
        <v>95</v>
      </c>
      <c r="C38" s="43">
        <v>10</v>
      </c>
      <c r="D38" s="44" t="s">
        <v>64</v>
      </c>
      <c r="E38" s="8"/>
      <c r="F38" s="14">
        <v>6.95</v>
      </c>
      <c r="G38" s="15">
        <v>6.95</v>
      </c>
    </row>
    <row r="39" spans="1:7" s="9" customFormat="1" x14ac:dyDescent="0.25">
      <c r="A39" s="40" t="s">
        <v>65</v>
      </c>
      <c r="B39" s="41" t="s">
        <v>96</v>
      </c>
      <c r="C39" s="43">
        <v>10</v>
      </c>
      <c r="D39" s="44" t="s">
        <v>93</v>
      </c>
      <c r="E39" s="8"/>
      <c r="F39" s="14">
        <v>3.4</v>
      </c>
      <c r="G39" s="15">
        <f>F39*C39</f>
        <v>34</v>
      </c>
    </row>
    <row r="40" spans="1:7" s="9" customFormat="1" x14ac:dyDescent="0.25">
      <c r="A40" s="40" t="s">
        <v>66</v>
      </c>
      <c r="B40" s="41"/>
      <c r="C40" s="43">
        <v>24</v>
      </c>
      <c r="D40" s="44" t="s">
        <v>93</v>
      </c>
      <c r="E40" s="8" t="s">
        <v>97</v>
      </c>
      <c r="F40" s="14">
        <v>97.2</v>
      </c>
      <c r="G40" s="15">
        <v>241.2</v>
      </c>
    </row>
    <row r="41" spans="1:7" s="9" customFormat="1" ht="30" x14ac:dyDescent="0.25">
      <c r="A41" s="40" t="s">
        <v>67</v>
      </c>
      <c r="B41" s="41" t="s">
        <v>68</v>
      </c>
      <c r="C41" s="43">
        <v>3</v>
      </c>
      <c r="D41" s="44" t="s">
        <v>49</v>
      </c>
      <c r="E41" s="8"/>
      <c r="F41" s="14">
        <v>6.95</v>
      </c>
      <c r="G41" s="15">
        <f>F41*C41</f>
        <v>20.85</v>
      </c>
    </row>
    <row r="42" spans="1:7" s="9" customFormat="1" x14ac:dyDescent="0.25">
      <c r="A42" s="40" t="s">
        <v>69</v>
      </c>
      <c r="B42" s="41" t="s">
        <v>70</v>
      </c>
      <c r="C42" s="43">
        <v>10</v>
      </c>
      <c r="D42" s="44" t="s">
        <v>44</v>
      </c>
      <c r="E42" s="8"/>
      <c r="F42" s="14">
        <v>3.95</v>
      </c>
      <c r="G42" s="15">
        <f>F42*C42</f>
        <v>39.5</v>
      </c>
    </row>
    <row r="43" spans="1:7" x14ac:dyDescent="0.25">
      <c r="A43" s="34" t="s">
        <v>16</v>
      </c>
      <c r="B43" s="35"/>
      <c r="C43" s="22"/>
      <c r="D43" s="21"/>
      <c r="E43" s="21"/>
      <c r="F43" s="21"/>
      <c r="G43" s="23">
        <f>SUM(G35:G42)</f>
        <v>426.5</v>
      </c>
    </row>
    <row r="45" spans="1:7" x14ac:dyDescent="0.25">
      <c r="A45" s="30" t="s">
        <v>72</v>
      </c>
      <c r="B45" s="31"/>
      <c r="C45" s="5"/>
      <c r="D45" s="4"/>
      <c r="E45" s="4"/>
      <c r="F45" s="4"/>
      <c r="G45" s="4"/>
    </row>
    <row r="46" spans="1:7" x14ac:dyDescent="0.25">
      <c r="A46" s="30" t="s">
        <v>0</v>
      </c>
      <c r="B46" s="30" t="s">
        <v>2</v>
      </c>
      <c r="C46" s="6" t="s">
        <v>1</v>
      </c>
      <c r="D46" s="3" t="s">
        <v>3</v>
      </c>
      <c r="E46" s="3" t="s">
        <v>4</v>
      </c>
      <c r="F46" s="5"/>
      <c r="G46" s="5"/>
    </row>
    <row r="47" spans="1:7" x14ac:dyDescent="0.25">
      <c r="A47" s="47" t="s">
        <v>73</v>
      </c>
      <c r="B47" s="47"/>
      <c r="C47" s="47">
        <v>1</v>
      </c>
      <c r="D47" s="47" t="s">
        <v>58</v>
      </c>
      <c r="E47" s="48"/>
      <c r="F47" s="14">
        <v>20</v>
      </c>
      <c r="G47" s="37">
        <f>F47*C47</f>
        <v>20</v>
      </c>
    </row>
    <row r="48" spans="1:7" x14ac:dyDescent="0.25">
      <c r="A48" s="53" t="s">
        <v>98</v>
      </c>
      <c r="B48" s="53"/>
      <c r="C48" s="53">
        <v>1</v>
      </c>
      <c r="D48" s="53" t="s">
        <v>58</v>
      </c>
      <c r="E48" s="54"/>
      <c r="F48" s="14">
        <v>2</v>
      </c>
      <c r="G48" s="37">
        <f t="shared" ref="G48:G54" si="0">F48*C48</f>
        <v>2</v>
      </c>
    </row>
    <row r="49" spans="1:7" x14ac:dyDescent="0.25">
      <c r="A49" s="52" t="s">
        <v>74</v>
      </c>
      <c r="B49" s="47"/>
      <c r="C49" s="47">
        <v>1</v>
      </c>
      <c r="D49" s="47" t="s">
        <v>58</v>
      </c>
      <c r="E49" s="48"/>
      <c r="F49" s="14">
        <v>5</v>
      </c>
      <c r="G49" s="37">
        <f t="shared" si="0"/>
        <v>5</v>
      </c>
    </row>
    <row r="50" spans="1:7" ht="150" x14ac:dyDescent="0.25">
      <c r="A50" s="53" t="s">
        <v>75</v>
      </c>
      <c r="B50" s="53"/>
      <c r="C50" s="53">
        <v>2</v>
      </c>
      <c r="D50" s="53"/>
      <c r="E50" s="38" t="s">
        <v>85</v>
      </c>
      <c r="F50" s="14"/>
      <c r="G50" s="37">
        <f t="shared" si="0"/>
        <v>0</v>
      </c>
    </row>
    <row r="51" spans="1:7" ht="30" x14ac:dyDescent="0.25">
      <c r="A51" s="53" t="s">
        <v>76</v>
      </c>
      <c r="B51" s="53"/>
      <c r="C51" s="53">
        <v>10</v>
      </c>
      <c r="D51" s="53" t="s">
        <v>58</v>
      </c>
      <c r="E51" s="55"/>
      <c r="F51" s="14">
        <v>2</v>
      </c>
      <c r="G51" s="37">
        <f t="shared" si="0"/>
        <v>20</v>
      </c>
    </row>
    <row r="52" spans="1:7" ht="30" x14ac:dyDescent="0.25">
      <c r="A52" s="53" t="s">
        <v>77</v>
      </c>
      <c r="B52" s="53"/>
      <c r="C52" s="53">
        <v>10</v>
      </c>
      <c r="D52" s="53" t="s">
        <v>58</v>
      </c>
      <c r="E52" s="55"/>
      <c r="F52" s="14">
        <v>2</v>
      </c>
      <c r="G52" s="37">
        <f t="shared" si="0"/>
        <v>20</v>
      </c>
    </row>
    <row r="53" spans="1:7" x14ac:dyDescent="0.25">
      <c r="A53" s="53" t="s">
        <v>78</v>
      </c>
      <c r="B53" s="53"/>
      <c r="C53" s="53">
        <v>30</v>
      </c>
      <c r="D53" s="53" t="s">
        <v>58</v>
      </c>
      <c r="E53" s="56" t="s">
        <v>84</v>
      </c>
      <c r="F53" s="14">
        <v>1</v>
      </c>
      <c r="G53" s="37">
        <f t="shared" si="0"/>
        <v>30</v>
      </c>
    </row>
    <row r="54" spans="1:7" x14ac:dyDescent="0.25">
      <c r="A54" s="47" t="s">
        <v>79</v>
      </c>
      <c r="B54" s="47"/>
      <c r="C54" s="47">
        <v>30</v>
      </c>
      <c r="D54" s="47" t="s">
        <v>58</v>
      </c>
      <c r="E54" s="49"/>
      <c r="F54" s="14">
        <v>2</v>
      </c>
      <c r="G54" s="37">
        <f t="shared" si="0"/>
        <v>60</v>
      </c>
    </row>
    <row r="55" spans="1:7" x14ac:dyDescent="0.25">
      <c r="A55" s="47" t="s">
        <v>80</v>
      </c>
      <c r="B55" s="47"/>
      <c r="C55" s="47">
        <v>30</v>
      </c>
      <c r="D55" s="47" t="s">
        <v>99</v>
      </c>
      <c r="E55" s="49"/>
      <c r="F55" s="14">
        <v>20</v>
      </c>
      <c r="G55" s="37">
        <v>20</v>
      </c>
    </row>
    <row r="56" spans="1:7" x14ac:dyDescent="0.25">
      <c r="A56" s="47" t="s">
        <v>81</v>
      </c>
      <c r="B56" s="47"/>
      <c r="C56" s="47">
        <v>30</v>
      </c>
      <c r="D56" s="47" t="s">
        <v>99</v>
      </c>
      <c r="E56" s="57"/>
      <c r="F56" s="14">
        <v>20</v>
      </c>
      <c r="G56" s="37">
        <v>20</v>
      </c>
    </row>
    <row r="57" spans="1:7" x14ac:dyDescent="0.25">
      <c r="A57" s="47" t="s">
        <v>82</v>
      </c>
      <c r="B57" s="47"/>
      <c r="C57" s="50" t="s">
        <v>83</v>
      </c>
      <c r="D57" s="47" t="s">
        <v>58</v>
      </c>
      <c r="E57" s="51"/>
      <c r="F57" s="14">
        <v>14.9</v>
      </c>
      <c r="G57" s="37">
        <v>14.9</v>
      </c>
    </row>
    <row r="58" spans="1:7" x14ac:dyDescent="0.25">
      <c r="A58" s="34" t="s">
        <v>86</v>
      </c>
      <c r="B58" s="35"/>
      <c r="C58" s="22"/>
      <c r="D58" s="21"/>
      <c r="E58" s="21"/>
      <c r="F58" s="21"/>
      <c r="G58" s="23">
        <f>SUM(G55:G57)</f>
        <v>54.9</v>
      </c>
    </row>
    <row r="60" spans="1:7" x14ac:dyDescent="0.25">
      <c r="A60" s="24" t="s">
        <v>17</v>
      </c>
      <c r="B60" s="24"/>
      <c r="C60" s="25"/>
      <c r="D60" s="24"/>
      <c r="E60" s="24"/>
      <c r="F60" s="24"/>
      <c r="G60" s="23">
        <f>G58+G43+G32</f>
        <v>653.04999999999995</v>
      </c>
    </row>
  </sheetData>
  <sortState ref="A26:E62">
    <sortCondition ref="A26"/>
  </sortState>
  <mergeCells count="3">
    <mergeCell ref="A6:E6"/>
    <mergeCell ref="A7:E7"/>
    <mergeCell ref="E53:E56"/>
  </mergeCells>
  <phoneticPr fontId="1" type="noConversion"/>
  <pageMargins left="0.7" right="0.7" top="0.78740157499999996" bottom="0.78740157499999996" header="0.3" footer="0.3"/>
  <pageSetup paperSize="9"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A008FE6D7F774BB4207077C127E8BC" ma:contentTypeVersion="1" ma:contentTypeDescription="Ein neues Dokument erstellen." ma:contentTypeScope="" ma:versionID="f3d5db4b8badaaf5fbd8fae78b114078">
  <xsd:schema xmlns:xsd="http://www.w3.org/2001/XMLSchema" xmlns:xs="http://www.w3.org/2001/XMLSchema" xmlns:p="http://schemas.microsoft.com/office/2006/metadata/properties" xmlns:ns2="f2a15447-b75e-4978-a55d-efa0f073f2b7" targetNamespace="http://schemas.microsoft.com/office/2006/metadata/properties" ma:root="true" ma:fieldsID="b6f468402b4befc4b14480a9bba9342d" ns2:_="">
    <xsd:import namespace="f2a15447-b75e-4978-a55d-efa0f073f2b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a15447-b75e-4978-a55d-efa0f073f2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0F8944-880B-43E2-8601-69DCE7159DD5}">
  <ds:schemaRefs>
    <ds:schemaRef ds:uri="http://schemas.microsoft.com/office/2006/documentManagement/types"/>
    <ds:schemaRef ds:uri="f2a15447-b75e-4978-a55d-efa0f073f2b7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C087D16-175D-473B-8FBA-84D407001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a15447-b75e-4978-a55d-efa0f073f2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026CCF-DAD5-43DF-B54E-4B1F810C57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Wilhelm Markus PH Luzern</dc:creator>
  <cp:lastModifiedBy>Ammer Tina</cp:lastModifiedBy>
  <cp:lastPrinted>2020-07-30T11:31:58Z</cp:lastPrinted>
  <dcterms:created xsi:type="dcterms:W3CDTF">2016-08-24T09:00:07Z</dcterms:created>
  <dcterms:modified xsi:type="dcterms:W3CDTF">2020-07-30T11:32:30Z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0x010100E6A008FE6D7F774BB4207077C127E8BC</vt:lpwstr>
  </property>
</Properties>
</file>